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Virtuelna ucionica\Desktop\Excel 2103 vežbe\06\"/>
    </mc:Choice>
  </mc:AlternateContent>
  <bookViews>
    <workbookView xWindow="0" yWindow="0" windowWidth="19200" windowHeight="7032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5" i="1" l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I24" i="1" l="1"/>
  <c r="J24" i="1" s="1"/>
  <c r="I25" i="1"/>
  <c r="J25" i="1" s="1"/>
  <c r="I31" i="1"/>
  <c r="J31" i="1" s="1"/>
  <c r="I26" i="1"/>
  <c r="J26" i="1" s="1"/>
  <c r="I32" i="1"/>
  <c r="J32" i="1" s="1"/>
  <c r="I21" i="1"/>
  <c r="J21" i="1" s="1"/>
  <c r="I33" i="1"/>
  <c r="J33" i="1" s="1"/>
  <c r="I34" i="1"/>
  <c r="J34" i="1" s="1"/>
  <c r="I30" i="1"/>
  <c r="J30" i="1" s="1"/>
  <c r="I27" i="1"/>
  <c r="J27" i="1" s="1"/>
  <c r="I22" i="1"/>
  <c r="J22" i="1" s="1"/>
  <c r="I28" i="1"/>
  <c r="J28" i="1" s="1"/>
  <c r="I23" i="1"/>
  <c r="J23" i="1" s="1"/>
  <c r="I29" i="1"/>
  <c r="J29" i="1" s="1"/>
  <c r="I35" i="1"/>
  <c r="J35" i="1" s="1"/>
  <c r="G14" i="1"/>
  <c r="G17" i="1"/>
  <c r="I17" i="1" l="1"/>
  <c r="J17" i="1" s="1"/>
  <c r="I14" i="1"/>
  <c r="J14" i="1" s="1"/>
  <c r="G6" i="1"/>
  <c r="G7" i="1"/>
  <c r="G8" i="1"/>
  <c r="G9" i="1"/>
  <c r="G10" i="1"/>
  <c r="G11" i="1"/>
  <c r="G12" i="1"/>
  <c r="G13" i="1"/>
  <c r="G15" i="1"/>
  <c r="G16" i="1"/>
  <c r="G18" i="1"/>
  <c r="G19" i="1"/>
  <c r="G20" i="1"/>
  <c r="I19" i="1" l="1"/>
  <c r="J19" i="1" s="1"/>
  <c r="I11" i="1"/>
  <c r="J11" i="1" s="1"/>
  <c r="I13" i="1"/>
  <c r="J13" i="1" s="1"/>
  <c r="I20" i="1"/>
  <c r="J20" i="1" s="1"/>
  <c r="I18" i="1"/>
  <c r="J18" i="1" s="1"/>
  <c r="I16" i="1"/>
  <c r="J16" i="1" s="1"/>
  <c r="I7" i="1"/>
  <c r="J7" i="1" s="1"/>
  <c r="I12" i="1"/>
  <c r="J12" i="1" s="1"/>
  <c r="I10" i="1"/>
  <c r="J10" i="1" s="1"/>
  <c r="I9" i="1"/>
  <c r="J9" i="1" s="1"/>
  <c r="I15" i="1"/>
  <c r="J15" i="1" s="1"/>
  <c r="I8" i="1"/>
  <c r="J8" i="1" s="1"/>
  <c r="I6" i="1"/>
  <c r="J6" i="1" s="1"/>
</calcChain>
</file>

<file path=xl/sharedStrings.xml><?xml version="1.0" encoding="utf-8"?>
<sst xmlns="http://schemas.openxmlformats.org/spreadsheetml/2006/main" count="79" uniqueCount="51">
  <si>
    <t>Ime i prezime</t>
  </si>
  <si>
    <t>Razred</t>
  </si>
  <si>
    <t>Test 1</t>
  </si>
  <si>
    <t>Test 2</t>
  </si>
  <si>
    <t>Test 3</t>
  </si>
  <si>
    <t>Prisustvo</t>
  </si>
  <si>
    <t>Finalna ocena</t>
  </si>
  <si>
    <t>Ema Perić</t>
  </si>
  <si>
    <t>Jelena Marić</t>
  </si>
  <si>
    <t>Mia Pilić</t>
  </si>
  <si>
    <t>Andrej Tadić</t>
  </si>
  <si>
    <t>Una Jerić</t>
  </si>
  <si>
    <t>Dalibor Jež</t>
  </si>
  <si>
    <t>Petar Lekić</t>
  </si>
  <si>
    <t>Damir Kolarev</t>
  </si>
  <si>
    <t xml:space="preserve">Lejla Zelkanović </t>
  </si>
  <si>
    <t>Tijana Adamović</t>
  </si>
  <si>
    <t>Tomislav Čolić</t>
  </si>
  <si>
    <t>Adam Mamić</t>
  </si>
  <si>
    <t>Igor Radojević</t>
  </si>
  <si>
    <t>Bojan Ilić</t>
  </si>
  <si>
    <t>Predrag Grbić</t>
  </si>
  <si>
    <t>Petar Oljača</t>
  </si>
  <si>
    <t>Veljko Žižić</t>
  </si>
  <si>
    <t>Aco Malinić</t>
  </si>
  <si>
    <t>Jelena Milić</t>
  </si>
  <si>
    <t>Tomislav Debić</t>
  </si>
  <si>
    <t>Marko Gajić</t>
  </si>
  <si>
    <t>Desanka Pap</t>
  </si>
  <si>
    <t>Ena Šavrljuga</t>
  </si>
  <si>
    <t>Enes Orić</t>
  </si>
  <si>
    <t>Ivana Antunović</t>
  </si>
  <si>
    <t>Andrea Barkić</t>
  </si>
  <si>
    <t>Ivana Klajn</t>
  </si>
  <si>
    <t>Petra Bosiljčić</t>
  </si>
  <si>
    <t>Dejana Dragić</t>
  </si>
  <si>
    <t>Adam Gava</t>
  </si>
  <si>
    <t>A</t>
  </si>
  <si>
    <t>B</t>
  </si>
  <si>
    <t>C</t>
  </si>
  <si>
    <t>Školarina</t>
  </si>
  <si>
    <t>Popust</t>
  </si>
  <si>
    <t>Uspeh</t>
  </si>
  <si>
    <t>Odličan</t>
  </si>
  <si>
    <t>Sa popustom</t>
  </si>
  <si>
    <t>Ukupna školarina A</t>
  </si>
  <si>
    <t>Ukupna školarina B</t>
  </si>
  <si>
    <t>Ukupna školarina C</t>
  </si>
  <si>
    <t>Prosek razreda A</t>
  </si>
  <si>
    <t>Prosek razreda B</t>
  </si>
  <si>
    <t>Prosek razreda 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</si>
</sst>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[$€-1]_-;\-* #,##0.00\ [$€-1]_-;_-* &quot;-&quot;??\ [$€-1]_-;_-@_-"/>
  </numFmts>
  <fonts count="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theme="4" tint="-0.249977111117893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/>
      </patternFill>
    </fill>
    <fill>
      <patternFill patternType="solid">
        <fgColor theme="4" tint="0.79998168889431442"/>
        <bgColor theme="4" tint="0.79998168889431442"/>
      </patternFill>
    </fill>
  </fills>
  <borders count="9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/>
      <right/>
      <top style="thick">
        <color theme="0"/>
      </top>
      <bottom/>
      <diagonal/>
    </border>
    <border>
      <left style="thin">
        <color theme="0"/>
      </left>
      <right/>
      <top style="thick">
        <color theme="0"/>
      </top>
      <bottom/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3" fillId="4" borderId="0" applyNumberFormat="0" applyBorder="0" applyAlignment="0" applyProtection="0"/>
  </cellStyleXfs>
  <cellXfs count="16">
    <xf numFmtId="0" fontId="0" fillId="0" borderId="0" xfId="0"/>
    <xf numFmtId="0" fontId="0" fillId="0" borderId="0" xfId="0" applyAlignment="1">
      <alignment horizontal="center"/>
    </xf>
    <xf numFmtId="0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0" fontId="2" fillId="2" borderId="0" xfId="0" applyFont="1" applyFill="1" applyBorder="1"/>
    <xf numFmtId="0" fontId="2" fillId="2" borderId="1" xfId="0" applyFont="1" applyFill="1" applyBorder="1"/>
    <xf numFmtId="0" fontId="0" fillId="3" borderId="2" xfId="0" applyFont="1" applyFill="1" applyBorder="1"/>
    <xf numFmtId="9" fontId="0" fillId="3" borderId="3" xfId="1" applyNumberFormat="1" applyFont="1" applyFill="1" applyBorder="1"/>
    <xf numFmtId="0" fontId="4" fillId="3" borderId="5" xfId="0" applyFont="1" applyFill="1" applyBorder="1"/>
    <xf numFmtId="0" fontId="4" fillId="5" borderId="5" xfId="0" applyFont="1" applyFill="1" applyBorder="1"/>
    <xf numFmtId="0" fontId="4" fillId="3" borderId="6" xfId="0" applyFont="1" applyFill="1" applyBorder="1"/>
    <xf numFmtId="0" fontId="4" fillId="5" borderId="6" xfId="0" applyFont="1" applyFill="1" applyBorder="1"/>
    <xf numFmtId="0" fontId="4" fillId="5" borderId="7" xfId="0" applyFont="1" applyFill="1" applyBorder="1"/>
    <xf numFmtId="0" fontId="4" fillId="5" borderId="4" xfId="0" applyFont="1" applyFill="1" applyBorder="1"/>
    <xf numFmtId="0" fontId="3" fillId="4" borderId="7" xfId="2" applyBorder="1"/>
    <xf numFmtId="0" fontId="3" fillId="4" borderId="8" xfId="2" applyBorder="1"/>
  </cellXfs>
  <cellStyles count="3">
    <cellStyle name="Accent1" xfId="2" builtinId="29"/>
    <cellStyle name="Normal" xfId="0" builtinId="0"/>
    <cellStyle name="Percent" xfId="1" builtinId="5"/>
  </cellStyles>
  <dxfs count="11">
    <dxf>
      <numFmt numFmtId="164" formatCode="_-* #,##0.00\ [$€-1]_-;\-* #,##0.00\ [$€-1]_-;_-* &quot;-&quot;??\ [$€-1]_-;_-@_-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76200</xdr:rowOff>
    </xdr:from>
    <xdr:to>
      <xdr:col>0</xdr:col>
      <xdr:colOff>1000125</xdr:colOff>
      <xdr:row>3</xdr:row>
      <xdr:rowOff>137160</xdr:rowOff>
    </xdr:to>
    <xdr:pic>
      <xdr:nvPicPr>
        <xdr:cNvPr id="7" name="Picture 6"/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097" r="23494"/>
        <a:stretch/>
      </xdr:blipFill>
      <xdr:spPr>
        <a:xfrm>
          <a:off x="171450" y="76200"/>
          <a:ext cx="828675" cy="63246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3" name="Table3" displayName="Table3" ref="A5:J35" totalsRowShown="0" headerRowDxfId="10" dataDxfId="9">
  <autoFilter ref="A5:J35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name="Ime i prezime"/>
    <tableColumn id="2" name="Razred" dataDxfId="8"/>
    <tableColumn id="3" name="Test 1" dataDxfId="7"/>
    <tableColumn id="4" name="Test 2" dataDxfId="6"/>
    <tableColumn id="5" name="Test 3" dataDxfId="5"/>
    <tableColumn id="6" name="Prisustvo" dataDxfId="4"/>
    <tableColumn id="7" name="Finalna ocena" dataDxfId="3">
      <calculatedColumnFormula>AVERAGE(Table3[[#This Row],[Razred]:[Prisustvo]])</calculatedColumnFormula>
    </tableColumn>
    <tableColumn id="9" name="Školarina" dataDxfId="2"/>
    <tableColumn id="10" name="Popust" dataDxfId="1">
      <calculatedColumnFormula>IF(Table3[[#This Row],[Finalna ocena]]&gt;=4.5,$M$6,0%)</calculatedColumnFormula>
    </tableColumn>
    <tableColumn id="12" name="Sa popustom" dataDxfId="0">
      <calculatedColumnFormula>Table3[[#This Row],[Školarina]]-(Table3[[#This Row],[Školarina]]*Table3[[#This Row],[Popust]])</calculatedColumnFormula>
    </tableColumn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M42"/>
  <sheetViews>
    <sheetView tabSelected="1" zoomScaleNormal="100" workbookViewId="0">
      <selection activeCell="L10" sqref="L10"/>
    </sheetView>
  </sheetViews>
  <sheetFormatPr defaultRowHeight="14.4" x14ac:dyDescent="0.3"/>
  <cols>
    <col min="1" max="1" width="17.88671875" customWidth="1"/>
    <col min="2" max="2" width="10.6640625" customWidth="1"/>
    <col min="3" max="5" width="10.6640625" hidden="1" customWidth="1"/>
    <col min="6" max="6" width="11.33203125" hidden="1" customWidth="1"/>
    <col min="7" max="7" width="15.6640625" customWidth="1"/>
    <col min="8" max="8" width="11.109375" customWidth="1"/>
    <col min="9" max="9" width="7.77734375" customWidth="1"/>
    <col min="10" max="10" width="12.77734375" customWidth="1"/>
    <col min="12" max="12" width="13.77734375" customWidth="1"/>
    <col min="13" max="13" width="8.88671875" customWidth="1"/>
  </cols>
  <sheetData>
    <row r="5" spans="1:13" ht="15" thickBot="1" x14ac:dyDescent="0.35">
      <c r="A5" t="s">
        <v>0</v>
      </c>
      <c r="B5" s="1" t="s">
        <v>1</v>
      </c>
      <c r="C5" s="1" t="s">
        <v>2</v>
      </c>
      <c r="D5" s="1" t="s">
        <v>3</v>
      </c>
      <c r="E5" s="1" t="s">
        <v>4</v>
      </c>
      <c r="F5" s="1" t="s">
        <v>5</v>
      </c>
      <c r="G5" s="1" t="s">
        <v>6</v>
      </c>
      <c r="H5" s="1" t="s">
        <v>40</v>
      </c>
      <c r="I5" s="1" t="s">
        <v>41</v>
      </c>
      <c r="J5" s="1" t="s">
        <v>44</v>
      </c>
      <c r="L5" s="4" t="s">
        <v>42</v>
      </c>
      <c r="M5" s="5" t="s">
        <v>41</v>
      </c>
    </row>
    <row r="6" spans="1:13" ht="15" thickTop="1" x14ac:dyDescent="0.3">
      <c r="A6" t="s">
        <v>13</v>
      </c>
      <c r="B6" s="1" t="s">
        <v>37</v>
      </c>
      <c r="C6" s="1">
        <v>5</v>
      </c>
      <c r="D6" s="1">
        <v>4</v>
      </c>
      <c r="E6" s="1">
        <v>5</v>
      </c>
      <c r="F6" s="1">
        <v>5</v>
      </c>
      <c r="G6" s="1">
        <f>AVERAGE(Table3[[#This Row],[Razred]:[Prisustvo]])</f>
        <v>4.75</v>
      </c>
      <c r="H6" s="3">
        <v>1200</v>
      </c>
      <c r="I6" s="1">
        <f>IF(Table3[[#This Row],[Finalna ocena]]&gt;=4.5,$M$6,0%)</f>
        <v>0.3</v>
      </c>
      <c r="J6" s="3">
        <f>Table3[[#This Row],[Školarina]]-(Table3[[#This Row],[Školarina]]*Table3[[#This Row],[Popust]])</f>
        <v>840</v>
      </c>
      <c r="L6" s="6" t="s">
        <v>43</v>
      </c>
      <c r="M6" s="7">
        <v>0.3</v>
      </c>
    </row>
    <row r="7" spans="1:13" x14ac:dyDescent="0.3">
      <c r="A7" t="s">
        <v>14</v>
      </c>
      <c r="B7" s="1" t="s">
        <v>37</v>
      </c>
      <c r="C7" s="1">
        <v>4</v>
      </c>
      <c r="D7" s="1">
        <v>4</v>
      </c>
      <c r="E7" s="1">
        <v>3</v>
      </c>
      <c r="F7" s="1">
        <v>3</v>
      </c>
      <c r="G7" s="1">
        <f>AVERAGE(Table3[[#This Row],[Razred]:[Prisustvo]])</f>
        <v>3.5</v>
      </c>
      <c r="H7" s="3">
        <v>1200</v>
      </c>
      <c r="I7" s="1">
        <f>IF(Table3[[#This Row],[Finalna ocena]]&gt;=4.5,$M$6,0%)</f>
        <v>0</v>
      </c>
      <c r="J7" s="3">
        <f>Table3[[#This Row],[Školarina]]-(Table3[[#This Row],[Školarina]]*Table3[[#This Row],[Popust]])</f>
        <v>1200</v>
      </c>
    </row>
    <row r="8" spans="1:13" x14ac:dyDescent="0.3">
      <c r="A8" t="s">
        <v>7</v>
      </c>
      <c r="B8" s="1" t="s">
        <v>38</v>
      </c>
      <c r="C8" s="1">
        <v>5</v>
      </c>
      <c r="D8" s="1">
        <v>4</v>
      </c>
      <c r="E8" s="1">
        <v>5</v>
      </c>
      <c r="F8" s="1">
        <v>5</v>
      </c>
      <c r="G8" s="1">
        <f>AVERAGE(Table3[[#This Row],[Razred]:[Prisustvo]])</f>
        <v>4.75</v>
      </c>
      <c r="H8" s="3">
        <v>1200</v>
      </c>
      <c r="I8" s="1">
        <f>IF(Table3[[#This Row],[Finalna ocena]]&gt;=4.5,$M$6,0%)</f>
        <v>0.3</v>
      </c>
      <c r="J8" s="3">
        <f>Table3[[#This Row],[Školarina]]-(Table3[[#This Row],[Školarina]]*Table3[[#This Row],[Popust]])</f>
        <v>840</v>
      </c>
    </row>
    <row r="9" spans="1:13" x14ac:dyDescent="0.3">
      <c r="A9" t="s">
        <v>8</v>
      </c>
      <c r="B9" s="1" t="s">
        <v>39</v>
      </c>
      <c r="C9" s="1">
        <v>4</v>
      </c>
      <c r="D9" s="1">
        <v>5</v>
      </c>
      <c r="E9" s="1">
        <v>3</v>
      </c>
      <c r="F9" s="1">
        <v>4</v>
      </c>
      <c r="G9" s="1">
        <f>AVERAGE(Table3[[#This Row],[Razred]:[Prisustvo]])</f>
        <v>4</v>
      </c>
      <c r="H9" s="3">
        <v>1200</v>
      </c>
      <c r="I9" s="1">
        <f>IF(Table3[[#This Row],[Finalna ocena]]&gt;=4.5,$M$6,0%)</f>
        <v>0</v>
      </c>
      <c r="J9" s="3">
        <f>Table3[[#This Row],[Školarina]]-(Table3[[#This Row],[Školarina]]*Table3[[#This Row],[Popust]])</f>
        <v>1200</v>
      </c>
    </row>
    <row r="10" spans="1:13" x14ac:dyDescent="0.3">
      <c r="A10" t="s">
        <v>17</v>
      </c>
      <c r="B10" s="1" t="s">
        <v>37</v>
      </c>
      <c r="C10" s="1">
        <v>3</v>
      </c>
      <c r="D10" s="1">
        <v>4</v>
      </c>
      <c r="E10" s="1">
        <v>3</v>
      </c>
      <c r="F10" s="1">
        <v>2</v>
      </c>
      <c r="G10" s="1">
        <f>AVERAGE(Table3[[#This Row],[Razred]:[Prisustvo]])</f>
        <v>3</v>
      </c>
      <c r="H10" s="3">
        <v>1200</v>
      </c>
      <c r="I10" s="1">
        <f>IF(Table3[[#This Row],[Finalna ocena]]&gt;=4.5,$M$6,0%)</f>
        <v>0</v>
      </c>
      <c r="J10" s="3">
        <f>Table3[[#This Row],[Školarina]]-(Table3[[#This Row],[Školarina]]*Table3[[#This Row],[Popust]])</f>
        <v>1200</v>
      </c>
    </row>
    <row r="11" spans="1:13" x14ac:dyDescent="0.3">
      <c r="A11" t="s">
        <v>21</v>
      </c>
      <c r="B11" s="1" t="s">
        <v>38</v>
      </c>
      <c r="C11" s="1">
        <v>5</v>
      </c>
      <c r="D11" s="1">
        <v>4</v>
      </c>
      <c r="E11" s="1">
        <v>5</v>
      </c>
      <c r="F11" s="1">
        <v>5</v>
      </c>
      <c r="G11" s="1">
        <f>AVERAGE(Table3[[#This Row],[Razred]:[Prisustvo]])</f>
        <v>4.75</v>
      </c>
      <c r="H11" s="3">
        <v>1200</v>
      </c>
      <c r="I11" s="1">
        <f>IF(Table3[[#This Row],[Finalna ocena]]&gt;=4.5,$M$6,0%)</f>
        <v>0.3</v>
      </c>
      <c r="J11" s="3">
        <f>Table3[[#This Row],[Školarina]]-(Table3[[#This Row],[Školarina]]*Table3[[#This Row],[Popust]])</f>
        <v>840</v>
      </c>
    </row>
    <row r="12" spans="1:13" x14ac:dyDescent="0.3">
      <c r="A12" t="s">
        <v>9</v>
      </c>
      <c r="B12" s="1" t="s">
        <v>39</v>
      </c>
      <c r="C12" s="1">
        <v>5</v>
      </c>
      <c r="D12" s="1">
        <v>3</v>
      </c>
      <c r="E12" s="1">
        <v>4</v>
      </c>
      <c r="F12" s="1">
        <v>5</v>
      </c>
      <c r="G12" s="1">
        <f>AVERAGE(Table3[[#This Row],[Razred]:[Prisustvo]])</f>
        <v>4.25</v>
      </c>
      <c r="H12" s="3">
        <v>1200</v>
      </c>
      <c r="I12" s="1">
        <f>IF(Table3[[#This Row],[Finalna ocena]]&gt;=4.5,$M$6,0%)</f>
        <v>0</v>
      </c>
      <c r="J12" s="3">
        <f>Table3[[#This Row],[Školarina]]-(Table3[[#This Row],[Školarina]]*Table3[[#This Row],[Popust]])</f>
        <v>1200</v>
      </c>
    </row>
    <row r="13" spans="1:13" x14ac:dyDescent="0.3">
      <c r="A13" t="s">
        <v>15</v>
      </c>
      <c r="B13" s="1" t="s">
        <v>39</v>
      </c>
      <c r="C13" s="1">
        <v>4</v>
      </c>
      <c r="D13" s="1">
        <v>3</v>
      </c>
      <c r="E13" s="1">
        <v>4</v>
      </c>
      <c r="F13" s="1">
        <v>5</v>
      </c>
      <c r="G13" s="1">
        <f>AVERAGE(Table3[[#This Row],[Razred]:[Prisustvo]])</f>
        <v>4</v>
      </c>
      <c r="H13" s="3">
        <v>1200</v>
      </c>
      <c r="I13" s="1">
        <f>IF(Table3[[#This Row],[Finalna ocena]]&gt;=4.5,$M$6,0%)</f>
        <v>0</v>
      </c>
      <c r="J13" s="3">
        <f>Table3[[#This Row],[Školarina]]-(Table3[[#This Row],[Školarina]]*Table3[[#This Row],[Popust]])</f>
        <v>1200</v>
      </c>
    </row>
    <row r="14" spans="1:13" x14ac:dyDescent="0.3">
      <c r="A14" t="s">
        <v>19</v>
      </c>
      <c r="B14" s="1" t="s">
        <v>38</v>
      </c>
      <c r="C14" s="1">
        <v>5</v>
      </c>
      <c r="D14" s="1">
        <v>4</v>
      </c>
      <c r="E14" s="1">
        <v>4</v>
      </c>
      <c r="F14" s="1">
        <v>3</v>
      </c>
      <c r="G14" s="2">
        <f>AVERAGE(Table3[[#This Row],[Razred]:[Prisustvo]])</f>
        <v>4</v>
      </c>
      <c r="H14" s="3">
        <v>1200</v>
      </c>
      <c r="I14" s="1">
        <f>IF(Table3[[#This Row],[Finalna ocena]]&gt;=4.5,$M$6,0%)</f>
        <v>0</v>
      </c>
      <c r="J14" s="3">
        <f>Table3[[#This Row],[Školarina]]-(Table3[[#This Row],[Školarina]]*Table3[[#This Row],[Popust]])</f>
        <v>1200</v>
      </c>
    </row>
    <row r="15" spans="1:13" x14ac:dyDescent="0.3">
      <c r="A15" t="s">
        <v>16</v>
      </c>
      <c r="B15" s="1" t="s">
        <v>37</v>
      </c>
      <c r="C15" s="1">
        <v>3</v>
      </c>
      <c r="D15" s="1">
        <v>4</v>
      </c>
      <c r="E15" s="1">
        <v>3</v>
      </c>
      <c r="F15" s="1">
        <v>5</v>
      </c>
      <c r="G15" s="1">
        <f>AVERAGE(Table3[[#This Row],[Razred]:[Prisustvo]])</f>
        <v>3.75</v>
      </c>
      <c r="H15" s="3">
        <v>1200</v>
      </c>
      <c r="I15" s="1">
        <f>IF(Table3[[#This Row],[Finalna ocena]]&gt;=4.5,$M$6,0%)</f>
        <v>0</v>
      </c>
      <c r="J15" s="3">
        <f>Table3[[#This Row],[Školarina]]-(Table3[[#This Row],[Školarina]]*Table3[[#This Row],[Popust]])</f>
        <v>1200</v>
      </c>
    </row>
    <row r="16" spans="1:13" x14ac:dyDescent="0.3">
      <c r="A16" t="s">
        <v>10</v>
      </c>
      <c r="B16" s="1" t="s">
        <v>38</v>
      </c>
      <c r="C16" s="1">
        <v>5</v>
      </c>
      <c r="D16" s="1">
        <v>5</v>
      </c>
      <c r="E16" s="1">
        <v>5</v>
      </c>
      <c r="F16" s="1">
        <v>5</v>
      </c>
      <c r="G16" s="1">
        <f>AVERAGE(Table3[[#This Row],[Razred]:[Prisustvo]])</f>
        <v>5</v>
      </c>
      <c r="H16" s="3">
        <v>1200</v>
      </c>
      <c r="I16" s="1">
        <f>IF(Table3[[#This Row],[Finalna ocena]]&gt;=4.5,$M$6,0%)</f>
        <v>0.3</v>
      </c>
      <c r="J16" s="3">
        <f>Table3[[#This Row],[Školarina]]-(Table3[[#This Row],[Školarina]]*Table3[[#This Row],[Popust]])</f>
        <v>840</v>
      </c>
    </row>
    <row r="17" spans="1:10" x14ac:dyDescent="0.3">
      <c r="A17" t="s">
        <v>20</v>
      </c>
      <c r="B17" s="1" t="s">
        <v>39</v>
      </c>
      <c r="C17" s="1">
        <v>2</v>
      </c>
      <c r="D17" s="1">
        <v>3</v>
      </c>
      <c r="E17" s="1">
        <v>2</v>
      </c>
      <c r="F17" s="1">
        <v>4</v>
      </c>
      <c r="G17" s="2">
        <f>AVERAGE(Table3[[#This Row],[Razred]:[Prisustvo]])</f>
        <v>2.75</v>
      </c>
      <c r="H17" s="3">
        <v>1200</v>
      </c>
      <c r="I17" s="1">
        <f>IF(Table3[[#This Row],[Finalna ocena]]&gt;=4.5,$M$6,0%)</f>
        <v>0</v>
      </c>
      <c r="J17" s="3">
        <f>Table3[[#This Row],[Školarina]]-(Table3[[#This Row],[Školarina]]*Table3[[#This Row],[Popust]])</f>
        <v>1200</v>
      </c>
    </row>
    <row r="18" spans="1:10" x14ac:dyDescent="0.3">
      <c r="A18" t="s">
        <v>11</v>
      </c>
      <c r="B18" s="1" t="s">
        <v>37</v>
      </c>
      <c r="C18" s="1">
        <v>4</v>
      </c>
      <c r="D18" s="1">
        <v>3</v>
      </c>
      <c r="E18" s="1">
        <v>5</v>
      </c>
      <c r="F18" s="1">
        <v>5</v>
      </c>
      <c r="G18" s="1">
        <f>AVERAGE(Table3[[#This Row],[Razred]:[Prisustvo]])</f>
        <v>4.25</v>
      </c>
      <c r="H18" s="3">
        <v>1200</v>
      </c>
      <c r="I18" s="1">
        <f>IF(Table3[[#This Row],[Finalna ocena]]&gt;=4.5,$M$6,0%)</f>
        <v>0</v>
      </c>
      <c r="J18" s="3">
        <f>Table3[[#This Row],[Školarina]]-(Table3[[#This Row],[Školarina]]*Table3[[#This Row],[Popust]])</f>
        <v>1200</v>
      </c>
    </row>
    <row r="19" spans="1:10" x14ac:dyDescent="0.3">
      <c r="A19" t="s">
        <v>12</v>
      </c>
      <c r="B19" s="1" t="s">
        <v>39</v>
      </c>
      <c r="C19" s="1">
        <v>4</v>
      </c>
      <c r="D19" s="1">
        <v>4</v>
      </c>
      <c r="E19" s="1">
        <v>3</v>
      </c>
      <c r="F19" s="1">
        <v>5</v>
      </c>
      <c r="G19" s="1">
        <f>AVERAGE(Table3[[#This Row],[Razred]:[Prisustvo]])</f>
        <v>4</v>
      </c>
      <c r="H19" s="3">
        <v>1200</v>
      </c>
      <c r="I19" s="1">
        <f>IF(Table3[[#This Row],[Finalna ocena]]&gt;=4.5,$M$6,0%)</f>
        <v>0</v>
      </c>
      <c r="J19" s="3">
        <f>Table3[[#This Row],[Školarina]]-(Table3[[#This Row],[Školarina]]*Table3[[#This Row],[Popust]])</f>
        <v>1200</v>
      </c>
    </row>
    <row r="20" spans="1:10" x14ac:dyDescent="0.3">
      <c r="A20" t="s">
        <v>18</v>
      </c>
      <c r="B20" s="1" t="s">
        <v>39</v>
      </c>
      <c r="C20" s="1">
        <v>3</v>
      </c>
      <c r="D20" s="1">
        <v>3</v>
      </c>
      <c r="E20" s="1">
        <v>2</v>
      </c>
      <c r="F20" s="1">
        <v>3</v>
      </c>
      <c r="G20" s="1">
        <f>AVERAGE(Table3[[#This Row],[Razred]:[Prisustvo]])</f>
        <v>2.75</v>
      </c>
      <c r="H20" s="3">
        <v>1200</v>
      </c>
      <c r="I20" s="1">
        <f>IF(Table3[[#This Row],[Finalna ocena]]&gt;=4.5,$M$6,0%)</f>
        <v>0</v>
      </c>
      <c r="J20" s="3">
        <f>Table3[[#This Row],[Školarina]]-(Table3[[#This Row],[Školarina]]*Table3[[#This Row],[Popust]])</f>
        <v>1200</v>
      </c>
    </row>
    <row r="21" spans="1:10" x14ac:dyDescent="0.3">
      <c r="A21" t="s">
        <v>22</v>
      </c>
      <c r="B21" s="1" t="s">
        <v>37</v>
      </c>
      <c r="C21" s="1">
        <v>5</v>
      </c>
      <c r="D21" s="1">
        <v>4</v>
      </c>
      <c r="E21" s="1">
        <v>5</v>
      </c>
      <c r="F21" s="1">
        <v>5</v>
      </c>
      <c r="G21" s="2">
        <f>AVERAGE(Table3[[#This Row],[Razred]:[Prisustvo]])</f>
        <v>4.75</v>
      </c>
      <c r="H21" s="3">
        <v>1200</v>
      </c>
      <c r="I21" s="1">
        <f>IF(Table3[[#This Row],[Finalna ocena]]&gt;=4.5,$M$6,0%)</f>
        <v>0.3</v>
      </c>
      <c r="J21" s="3">
        <f>Table3[[#This Row],[Školarina]]-(Table3[[#This Row],[Školarina]]*Table3[[#This Row],[Popust]])</f>
        <v>840</v>
      </c>
    </row>
    <row r="22" spans="1:10" x14ac:dyDescent="0.3">
      <c r="A22" t="s">
        <v>23</v>
      </c>
      <c r="B22" s="1" t="s">
        <v>38</v>
      </c>
      <c r="C22" s="1">
        <v>4</v>
      </c>
      <c r="D22" s="1">
        <v>4</v>
      </c>
      <c r="E22" s="1">
        <v>3</v>
      </c>
      <c r="F22" s="1">
        <v>3</v>
      </c>
      <c r="G22" s="2">
        <f>AVERAGE(Table3[[#This Row],[Razred]:[Prisustvo]])</f>
        <v>3.5</v>
      </c>
      <c r="H22" s="3">
        <v>1200</v>
      </c>
      <c r="I22" s="1">
        <f>IF(Table3[[#This Row],[Finalna ocena]]&gt;=4.5,$M$6,0%)</f>
        <v>0</v>
      </c>
      <c r="J22" s="3">
        <f>Table3[[#This Row],[Školarina]]-(Table3[[#This Row],[Školarina]]*Table3[[#This Row],[Popust]])</f>
        <v>1200</v>
      </c>
    </row>
    <row r="23" spans="1:10" x14ac:dyDescent="0.3">
      <c r="A23" t="s">
        <v>24</v>
      </c>
      <c r="B23" s="1" t="s">
        <v>38</v>
      </c>
      <c r="C23" s="1">
        <v>5</v>
      </c>
      <c r="D23" s="1">
        <v>4</v>
      </c>
      <c r="E23" s="1">
        <v>5</v>
      </c>
      <c r="F23" s="1">
        <v>5</v>
      </c>
      <c r="G23" s="2">
        <f>AVERAGE(Table3[[#This Row],[Razred]:[Prisustvo]])</f>
        <v>4.75</v>
      </c>
      <c r="H23" s="3">
        <v>1200</v>
      </c>
      <c r="I23" s="1">
        <f>IF(Table3[[#This Row],[Finalna ocena]]&gt;=4.5,$M$6,0%)</f>
        <v>0.3</v>
      </c>
      <c r="J23" s="3">
        <f>Table3[[#This Row],[Školarina]]-(Table3[[#This Row],[Školarina]]*Table3[[#This Row],[Popust]])</f>
        <v>840</v>
      </c>
    </row>
    <row r="24" spans="1:10" x14ac:dyDescent="0.3">
      <c r="A24" t="s">
        <v>25</v>
      </c>
      <c r="B24" s="1" t="s">
        <v>37</v>
      </c>
      <c r="C24" s="1">
        <v>4</v>
      </c>
      <c r="D24" s="1">
        <v>5</v>
      </c>
      <c r="E24" s="1">
        <v>3</v>
      </c>
      <c r="F24" s="1">
        <v>4</v>
      </c>
      <c r="G24" s="2">
        <f>AVERAGE(Table3[[#This Row],[Razred]:[Prisustvo]])</f>
        <v>4</v>
      </c>
      <c r="H24" s="3">
        <v>1200</v>
      </c>
      <c r="I24" s="1">
        <f>IF(Table3[[#This Row],[Finalna ocena]]&gt;=4.5,$M$6,0%)</f>
        <v>0</v>
      </c>
      <c r="J24" s="3">
        <f>Table3[[#This Row],[Školarina]]-(Table3[[#This Row],[Školarina]]*Table3[[#This Row],[Popust]])</f>
        <v>1200</v>
      </c>
    </row>
    <row r="25" spans="1:10" x14ac:dyDescent="0.3">
      <c r="A25" t="s">
        <v>26</v>
      </c>
      <c r="B25" s="1" t="s">
        <v>38</v>
      </c>
      <c r="C25" s="1">
        <v>3</v>
      </c>
      <c r="D25" s="1">
        <v>4</v>
      </c>
      <c r="E25" s="1">
        <v>3</v>
      </c>
      <c r="F25" s="1">
        <v>2</v>
      </c>
      <c r="G25" s="2">
        <f>AVERAGE(Table3[[#This Row],[Razred]:[Prisustvo]])</f>
        <v>3</v>
      </c>
      <c r="H25" s="3">
        <v>1200</v>
      </c>
      <c r="I25" s="1">
        <f>IF(Table3[[#This Row],[Finalna ocena]]&gt;=4.5,$M$6,0%)</f>
        <v>0</v>
      </c>
      <c r="J25" s="3">
        <f>Table3[[#This Row],[Školarina]]-(Table3[[#This Row],[Školarina]]*Table3[[#This Row],[Popust]])</f>
        <v>1200</v>
      </c>
    </row>
    <row r="26" spans="1:10" x14ac:dyDescent="0.3">
      <c r="A26" t="s">
        <v>27</v>
      </c>
      <c r="B26" s="1" t="s">
        <v>39</v>
      </c>
      <c r="C26" s="1">
        <v>5</v>
      </c>
      <c r="D26" s="1">
        <v>4</v>
      </c>
      <c r="E26" s="1">
        <v>5</v>
      </c>
      <c r="F26" s="1">
        <v>5</v>
      </c>
      <c r="G26" s="2">
        <f>AVERAGE(Table3[[#This Row],[Razred]:[Prisustvo]])</f>
        <v>4.75</v>
      </c>
      <c r="H26" s="3">
        <v>1200</v>
      </c>
      <c r="I26" s="1">
        <f>IF(Table3[[#This Row],[Finalna ocena]]&gt;=4.5,$M$6,0%)</f>
        <v>0.3</v>
      </c>
      <c r="J26" s="3">
        <f>Table3[[#This Row],[Školarina]]-(Table3[[#This Row],[Školarina]]*Table3[[#This Row],[Popust]])</f>
        <v>840</v>
      </c>
    </row>
    <row r="27" spans="1:10" x14ac:dyDescent="0.3">
      <c r="A27" t="s">
        <v>28</v>
      </c>
      <c r="B27" s="1" t="s">
        <v>38</v>
      </c>
      <c r="C27" s="1">
        <v>5</v>
      </c>
      <c r="D27" s="1">
        <v>3</v>
      </c>
      <c r="E27" s="1">
        <v>4</v>
      </c>
      <c r="F27" s="1">
        <v>5</v>
      </c>
      <c r="G27" s="2">
        <f>AVERAGE(Table3[[#This Row],[Razred]:[Prisustvo]])</f>
        <v>4.25</v>
      </c>
      <c r="H27" s="3">
        <v>1200</v>
      </c>
      <c r="I27" s="1">
        <f>IF(Table3[[#This Row],[Finalna ocena]]&gt;=4.5,$M$6,0%)</f>
        <v>0</v>
      </c>
      <c r="J27" s="3">
        <f>Table3[[#This Row],[Školarina]]-(Table3[[#This Row],[Školarina]]*Table3[[#This Row],[Popust]])</f>
        <v>1200</v>
      </c>
    </row>
    <row r="28" spans="1:10" x14ac:dyDescent="0.3">
      <c r="A28" t="s">
        <v>29</v>
      </c>
      <c r="B28" s="1" t="s">
        <v>37</v>
      </c>
      <c r="C28" s="1">
        <v>4</v>
      </c>
      <c r="D28" s="1">
        <v>3</v>
      </c>
      <c r="E28" s="1">
        <v>4</v>
      </c>
      <c r="F28" s="1">
        <v>5</v>
      </c>
      <c r="G28" s="2">
        <f>AVERAGE(Table3[[#This Row],[Razred]:[Prisustvo]])</f>
        <v>4</v>
      </c>
      <c r="H28" s="3">
        <v>1200</v>
      </c>
      <c r="I28" s="1">
        <f>IF(Table3[[#This Row],[Finalna ocena]]&gt;=4.5,$M$6,0%)</f>
        <v>0</v>
      </c>
      <c r="J28" s="3">
        <f>Table3[[#This Row],[Školarina]]-(Table3[[#This Row],[Školarina]]*Table3[[#This Row],[Popust]])</f>
        <v>1200</v>
      </c>
    </row>
    <row r="29" spans="1:10" x14ac:dyDescent="0.3">
      <c r="A29" t="s">
        <v>30</v>
      </c>
      <c r="B29" s="1" t="s">
        <v>39</v>
      </c>
      <c r="C29" s="1">
        <v>5</v>
      </c>
      <c r="D29" s="1">
        <v>4</v>
      </c>
      <c r="E29" s="1">
        <v>4</v>
      </c>
      <c r="F29" s="1">
        <v>3</v>
      </c>
      <c r="G29" s="2">
        <f>AVERAGE(Table3[[#This Row],[Razred]:[Prisustvo]])</f>
        <v>4</v>
      </c>
      <c r="H29" s="3">
        <v>1200</v>
      </c>
      <c r="I29" s="1">
        <f>IF(Table3[[#This Row],[Finalna ocena]]&gt;=4.5,$M$6,0%)</f>
        <v>0</v>
      </c>
      <c r="J29" s="3">
        <f>Table3[[#This Row],[Školarina]]-(Table3[[#This Row],[Školarina]]*Table3[[#This Row],[Popust]])</f>
        <v>1200</v>
      </c>
    </row>
    <row r="30" spans="1:10" x14ac:dyDescent="0.3">
      <c r="A30" t="s">
        <v>31</v>
      </c>
      <c r="B30" s="1" t="s">
        <v>38</v>
      </c>
      <c r="C30" s="1">
        <v>3</v>
      </c>
      <c r="D30" s="1">
        <v>4</v>
      </c>
      <c r="E30" s="1">
        <v>3</v>
      </c>
      <c r="F30" s="1">
        <v>5</v>
      </c>
      <c r="G30" s="2">
        <f>AVERAGE(Table3[[#This Row],[Razred]:[Prisustvo]])</f>
        <v>3.75</v>
      </c>
      <c r="H30" s="3">
        <v>1200</v>
      </c>
      <c r="I30" s="1">
        <f>IF(Table3[[#This Row],[Finalna ocena]]&gt;=4.5,$M$6,0%)</f>
        <v>0</v>
      </c>
      <c r="J30" s="3">
        <f>Table3[[#This Row],[Školarina]]-(Table3[[#This Row],[Školarina]]*Table3[[#This Row],[Popust]])</f>
        <v>1200</v>
      </c>
    </row>
    <row r="31" spans="1:10" x14ac:dyDescent="0.3">
      <c r="A31" t="s">
        <v>32</v>
      </c>
      <c r="B31" s="1" t="s">
        <v>37</v>
      </c>
      <c r="C31" s="1">
        <v>5</v>
      </c>
      <c r="D31" s="1">
        <v>5</v>
      </c>
      <c r="E31" s="1">
        <v>5</v>
      </c>
      <c r="F31" s="1">
        <v>5</v>
      </c>
      <c r="G31" s="2">
        <f>AVERAGE(Table3[[#This Row],[Razred]:[Prisustvo]])</f>
        <v>5</v>
      </c>
      <c r="H31" s="3">
        <v>1200</v>
      </c>
      <c r="I31" s="1">
        <f>IF(Table3[[#This Row],[Finalna ocena]]&gt;=4.5,$M$6,0%)</f>
        <v>0.3</v>
      </c>
      <c r="J31" s="3">
        <f>Table3[[#This Row],[Školarina]]-(Table3[[#This Row],[Školarina]]*Table3[[#This Row],[Popust]])</f>
        <v>840</v>
      </c>
    </row>
    <row r="32" spans="1:10" x14ac:dyDescent="0.3">
      <c r="A32" t="s">
        <v>33</v>
      </c>
      <c r="B32" s="1" t="s">
        <v>37</v>
      </c>
      <c r="C32" s="1">
        <v>2</v>
      </c>
      <c r="D32" s="1">
        <v>3</v>
      </c>
      <c r="E32" s="1">
        <v>2</v>
      </c>
      <c r="F32" s="1">
        <v>4</v>
      </c>
      <c r="G32" s="2">
        <f>AVERAGE(Table3[[#This Row],[Razred]:[Prisustvo]])</f>
        <v>2.75</v>
      </c>
      <c r="H32" s="3">
        <v>1200</v>
      </c>
      <c r="I32" s="1">
        <f>IF(Table3[[#This Row],[Finalna ocena]]&gt;=4.5,$M$6,0%)</f>
        <v>0</v>
      </c>
      <c r="J32" s="3">
        <f>Table3[[#This Row],[Školarina]]-(Table3[[#This Row],[Školarina]]*Table3[[#This Row],[Popust]])</f>
        <v>1200</v>
      </c>
    </row>
    <row r="33" spans="1:10" x14ac:dyDescent="0.3">
      <c r="A33" t="s">
        <v>34</v>
      </c>
      <c r="B33" s="1" t="s">
        <v>39</v>
      </c>
      <c r="C33" s="1">
        <v>4</v>
      </c>
      <c r="D33" s="1">
        <v>3</v>
      </c>
      <c r="E33" s="1">
        <v>5</v>
      </c>
      <c r="F33" s="1">
        <v>5</v>
      </c>
      <c r="G33" s="2">
        <f>AVERAGE(Table3[[#This Row],[Razred]:[Prisustvo]])</f>
        <v>4.25</v>
      </c>
      <c r="H33" s="3">
        <v>1200</v>
      </c>
      <c r="I33" s="1">
        <f>IF(Table3[[#This Row],[Finalna ocena]]&gt;=4.5,$M$6,0%)</f>
        <v>0</v>
      </c>
      <c r="J33" s="3">
        <f>Table3[[#This Row],[Školarina]]-(Table3[[#This Row],[Školarina]]*Table3[[#This Row],[Popust]])</f>
        <v>1200</v>
      </c>
    </row>
    <row r="34" spans="1:10" x14ac:dyDescent="0.3">
      <c r="A34" t="s">
        <v>35</v>
      </c>
      <c r="B34" s="1" t="s">
        <v>39</v>
      </c>
      <c r="C34" s="1">
        <v>4</v>
      </c>
      <c r="D34" s="1">
        <v>4</v>
      </c>
      <c r="E34" s="1">
        <v>3</v>
      </c>
      <c r="F34" s="1">
        <v>5</v>
      </c>
      <c r="G34" s="2">
        <f>AVERAGE(Table3[[#This Row],[Razred]:[Prisustvo]])</f>
        <v>4</v>
      </c>
      <c r="H34" s="3">
        <v>1200</v>
      </c>
      <c r="I34" s="1">
        <f>IF(Table3[[#This Row],[Finalna ocena]]&gt;=4.5,$M$6,0%)</f>
        <v>0</v>
      </c>
      <c r="J34" s="3">
        <f>Table3[[#This Row],[Školarina]]-(Table3[[#This Row],[Školarina]]*Table3[[#This Row],[Popust]])</f>
        <v>1200</v>
      </c>
    </row>
    <row r="35" spans="1:10" x14ac:dyDescent="0.3">
      <c r="A35" t="s">
        <v>36</v>
      </c>
      <c r="B35" s="1" t="s">
        <v>38</v>
      </c>
      <c r="C35" s="1">
        <v>3</v>
      </c>
      <c r="D35" s="1">
        <v>3</v>
      </c>
      <c r="E35" s="1">
        <v>2</v>
      </c>
      <c r="F35" s="1">
        <v>3</v>
      </c>
      <c r="G35" s="2">
        <f>AVERAGE(Table3[[#This Row],[Razred]:[Prisustvo]])</f>
        <v>2.75</v>
      </c>
      <c r="H35" s="3">
        <v>1200</v>
      </c>
      <c r="I35" s="1">
        <f>IF(Table3[[#This Row],[Finalna ocena]]&gt;=4.5,$M$6,0%)</f>
        <v>0</v>
      </c>
      <c r="J35" s="3">
        <f>Table3[[#This Row],[Školarina]]-(Table3[[#This Row],[Školarina]]*Table3[[#This Row],[Popust]])</f>
        <v>1200</v>
      </c>
    </row>
    <row r="37" spans="1:10" x14ac:dyDescent="0.3">
      <c r="A37" s="14" t="s">
        <v>48</v>
      </c>
      <c r="B37" s="15"/>
      <c r="C37" s="8"/>
      <c r="D37" s="8"/>
      <c r="E37" s="8"/>
      <c r="F37" s="8"/>
      <c r="G37" s="10"/>
    </row>
    <row r="38" spans="1:10" x14ac:dyDescent="0.3">
      <c r="A38" s="14" t="s">
        <v>49</v>
      </c>
      <c r="B38" s="15"/>
      <c r="C38" s="9"/>
      <c r="D38" s="9"/>
      <c r="E38" s="9"/>
      <c r="F38" s="9"/>
      <c r="G38" s="11"/>
    </row>
    <row r="39" spans="1:10" x14ac:dyDescent="0.3">
      <c r="A39" s="14" t="s">
        <v>50</v>
      </c>
      <c r="B39" s="15"/>
      <c r="C39" s="8"/>
      <c r="D39" s="8"/>
      <c r="E39" s="8"/>
      <c r="F39" s="8"/>
      <c r="G39" s="10"/>
    </row>
    <row r="40" spans="1:10" x14ac:dyDescent="0.3">
      <c r="A40" s="14" t="s">
        <v>45</v>
      </c>
      <c r="B40" s="15"/>
      <c r="C40" s="9"/>
      <c r="D40" s="9"/>
      <c r="E40" s="9"/>
      <c r="F40" s="9"/>
      <c r="G40" s="11"/>
    </row>
    <row r="41" spans="1:10" x14ac:dyDescent="0.3">
      <c r="A41" s="14" t="s">
        <v>46</v>
      </c>
      <c r="B41" s="15"/>
      <c r="C41" s="8"/>
      <c r="D41" s="8"/>
      <c r="E41" s="8"/>
      <c r="F41" s="8"/>
      <c r="G41" s="10"/>
    </row>
    <row r="42" spans="1:10" x14ac:dyDescent="0.3">
      <c r="A42" s="14" t="s">
        <v>47</v>
      </c>
      <c r="B42" s="15"/>
      <c r="C42" s="12"/>
      <c r="D42" s="12"/>
      <c r="E42" s="12"/>
      <c r="F42" s="12"/>
      <c r="G42" s="13"/>
    </row>
  </sheetData>
  <mergeCells count="6">
    <mergeCell ref="A42:B42"/>
    <mergeCell ref="A37:B37"/>
    <mergeCell ref="A38:B38"/>
    <mergeCell ref="A39:B39"/>
    <mergeCell ref="A40:B40"/>
    <mergeCell ref="A41:B41"/>
  </mergeCells>
  <pageMargins left="0.7" right="0.7" top="0.75" bottom="0.75" header="0.3" footer="0.3"/>
  <pageSetup paperSize="9" orientation="portrait" horizontalDpi="1200" verticalDpi="1200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Virtuelna ucionica</dc:creator>
  <cp:lastModifiedBy>Dragan Kovacevic</cp:lastModifiedBy>
  <cp:lastPrinted>2014-07-11T21:10:20Z</cp:lastPrinted>
  <dcterms:created xsi:type="dcterms:W3CDTF">2014-07-01T12:01:50Z</dcterms:created>
  <dcterms:modified xsi:type="dcterms:W3CDTF">2014-08-20T12:10:07Z</dcterms:modified>
  <cp:contentStatus/>
</cp:coreProperties>
</file>